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_doc\public_html\teach\econprin\2016-1\"/>
    </mc:Choice>
  </mc:AlternateContent>
  <bookViews>
    <workbookView xWindow="0" yWindow="0" windowWidth="38400" windowHeight="16440"/>
  </bookViews>
  <sheets>
    <sheet name="mail_list" sheetId="1" r:id="rId1"/>
  </sheets>
  <definedNames>
    <definedName name="_xlnm._FilterDatabase" localSheetId="0" hidden="1">mail_list!$A$1:$L$44</definedName>
  </definedNames>
  <calcPr calcId="152511"/>
</workbook>
</file>

<file path=xl/calcChain.xml><?xml version="1.0" encoding="utf-8"?>
<calcChain xmlns="http://schemas.openxmlformats.org/spreadsheetml/2006/main">
  <c r="K20" i="1" l="1"/>
  <c r="K36" i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  <c r="G44" i="1"/>
  <c r="F44" i="1"/>
  <c r="G43" i="1"/>
  <c r="F43" i="1"/>
  <c r="K44" i="1" l="1"/>
  <c r="K43" i="1"/>
</calcChain>
</file>

<file path=xl/sharedStrings.xml><?xml version="1.0" encoding="utf-8"?>
<sst xmlns="http://schemas.openxmlformats.org/spreadsheetml/2006/main" count="173" uniqueCount="26">
  <si>
    <t>순번</t>
  </si>
  <si>
    <t>학번</t>
  </si>
  <si>
    <t>대학(원)/학부(과)</t>
  </si>
  <si>
    <t>학년</t>
  </si>
  <si>
    <t>구분</t>
  </si>
  <si>
    <t>미디어학과 소셜미디어전공(과)</t>
  </si>
  <si>
    <t>2학년</t>
  </si>
  <si>
    <t>수강생</t>
  </si>
  <si>
    <t>경영학과 경영학전공(과)</t>
  </si>
  <si>
    <t>3학년</t>
  </si>
  <si>
    <t>e-비즈니스학과 e-비즈니스학전공(과)</t>
  </si>
  <si>
    <t>금융공학과 금융공학전공(과)</t>
  </si>
  <si>
    <t>1학년</t>
  </si>
  <si>
    <t>영어영문학과 영어영문학전공(과)</t>
  </si>
  <si>
    <t>심리학과 심리학전공(과)</t>
  </si>
  <si>
    <t>금융공학과 금융공학전공(과)</t>
    <phoneticPr fontId="18" type="noConversion"/>
  </si>
  <si>
    <t>SP</t>
    <phoneticPr fontId="18" type="noConversion"/>
  </si>
  <si>
    <t>평소</t>
    <phoneticPr fontId="18" type="noConversion"/>
  </si>
  <si>
    <t>Total</t>
    <phoneticPr fontId="18" type="noConversion"/>
  </si>
  <si>
    <t>SP 합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</si>
  <si>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</si>
  <si>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</si>
  <si>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</si>
  <si>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F</t>
    <phoneticPr fontId="18" type="noConversion"/>
  </si>
  <si>
    <t>A+</t>
    <phoneticPr fontId="18" type="noConversion"/>
  </si>
  <si>
    <t>B+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</si>
</sst>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Fill="1" applyBorder="1" applyAlignment="1">
      <alignment vertical="center" wrapText="1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showGridLines="0"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RowHeight="16.5" x14ac:dyDescent="0.3"/>
  <cols>
    <col min="1" max="1" width="5.25" bestFit="1" customWidth="1"/>
    <col min="2" max="2" width="10.5" bestFit="1" customWidth="1"/>
    <col min="3" max="3" width="35.625" bestFit="1" customWidth="1"/>
    <col min="4" max="4" width="6.25" bestFit="1" customWidth="1"/>
    <col min="5" max="5" width="7.125" bestFit="1" customWidth="1"/>
    <col min="12" max="12" width="9" style="6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3" t="s">
        <v>17</v>
      </c>
      <c r="I1" s="2" t="s">
        <v>16</v>
      </c>
      <c r="J1" s="2" t="s">
        <v>19</v>
      </c>
      <c r="K1" s="2" t="s">
        <v>18</v>
      </c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">
        <v>34</v>
      </c>
      <c r="B2" s="1">
        <v>201621490</v>
      </c>
      <c r="C2" s="1" t="s">
        <v>11</v>
      </c>
      <c r="D2" s="1" t="s">
        <v>12</v>
      </c>
      <c r="E2" s="1" t="s">
        <v>7</v>
      </c>
      <c r="F2" s="2">
        <v>42</v>
      </c>
      <c r="G2" s="2">
        <v>47</v>
      </c>
      <c r="H2" s="2"/>
      <c r="I2" s="2"/>
      <c r="J2" s="2">
        <f>IF(I2+H2 &gt;20, 20,I2+H2)</f>
        <v>0</v>
      </c>
      <c r="K2" s="4">
        <f>F2+G2+J2</f>
        <v>89</v>
      </c>
      <c r="L2" s="5" t="s">
        <v>22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">
        <v>3</v>
      </c>
      <c r="B3" s="1">
        <v>201122028</v>
      </c>
      <c r="C3" s="1" t="s">
        <v>8</v>
      </c>
      <c r="D3" s="1" t="s">
        <v>9</v>
      </c>
      <c r="E3" s="1" t="s">
        <v>7</v>
      </c>
      <c r="F3" s="2">
        <v>35.5</v>
      </c>
      <c r="G3" s="2"/>
      <c r="H3" s="2"/>
      <c r="I3" s="2"/>
      <c r="J3" s="2">
        <f>IF(I3+H3 &gt;20, 20,I3+H3)</f>
        <v>0</v>
      </c>
      <c r="K3" s="4">
        <f>F3+G3+J3</f>
        <v>35.5</v>
      </c>
      <c r="L3" s="5" t="s">
        <v>23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">
      <c r="A4" s="1">
        <v>11</v>
      </c>
      <c r="B4" s="1">
        <v>201621480</v>
      </c>
      <c r="C4" s="1" t="s">
        <v>11</v>
      </c>
      <c r="D4" s="1" t="s">
        <v>12</v>
      </c>
      <c r="E4" s="1" t="s">
        <v>7</v>
      </c>
      <c r="F4" s="2">
        <v>90</v>
      </c>
      <c r="G4" s="2">
        <v>72</v>
      </c>
      <c r="H4" s="2"/>
      <c r="I4" s="2">
        <v>15</v>
      </c>
      <c r="J4" s="2">
        <f>IF(I4+H4 &gt;20, 20,I4+H4)</f>
        <v>15</v>
      </c>
      <c r="K4" s="4">
        <f>F4+G4+J4</f>
        <v>177</v>
      </c>
      <c r="L4" s="5" t="s">
        <v>20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3">
      <c r="A5" s="1">
        <v>40</v>
      </c>
      <c r="B5" s="1">
        <v>201122177</v>
      </c>
      <c r="C5" s="1" t="s">
        <v>13</v>
      </c>
      <c r="D5" s="1" t="s">
        <v>9</v>
      </c>
      <c r="E5" s="1" t="s">
        <v>7</v>
      </c>
      <c r="F5" s="2">
        <v>61.5</v>
      </c>
      <c r="G5" s="2">
        <v>63</v>
      </c>
      <c r="H5" s="2"/>
      <c r="I5" s="2"/>
      <c r="J5" s="2">
        <f>IF(I5+H5 &gt;20, 20,I5+H5)</f>
        <v>0</v>
      </c>
      <c r="K5" s="4">
        <f>F5+G5+J5</f>
        <v>124.5</v>
      </c>
      <c r="L5" s="5" t="s">
        <v>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">
      <c r="A6" s="1">
        <v>35</v>
      </c>
      <c r="B6" s="1">
        <v>201621501</v>
      </c>
      <c r="C6" s="1" t="s">
        <v>11</v>
      </c>
      <c r="D6" s="1" t="s">
        <v>12</v>
      </c>
      <c r="E6" s="1" t="s">
        <v>7</v>
      </c>
      <c r="F6" s="2">
        <v>71</v>
      </c>
      <c r="G6" s="2">
        <v>45</v>
      </c>
      <c r="H6" s="2"/>
      <c r="I6" s="2"/>
      <c r="J6" s="2">
        <f>IF(I6+H6 &gt;20, 20,I6+H6)</f>
        <v>0</v>
      </c>
      <c r="K6" s="4">
        <f>F6+G6+J6</f>
        <v>116</v>
      </c>
      <c r="L6" s="5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">
      <c r="A7" s="1">
        <v>41</v>
      </c>
      <c r="B7" s="1">
        <v>201221880</v>
      </c>
      <c r="C7" s="1" t="s">
        <v>14</v>
      </c>
      <c r="D7" s="1" t="s">
        <v>6</v>
      </c>
      <c r="E7" s="1" t="s">
        <v>7</v>
      </c>
      <c r="F7" s="2">
        <v>76.5</v>
      </c>
      <c r="G7" s="2">
        <v>95.5</v>
      </c>
      <c r="H7" s="2">
        <v>5</v>
      </c>
      <c r="I7" s="2">
        <v>18</v>
      </c>
      <c r="J7" s="2">
        <f>IF(I7+H7 &gt;20, 20,I7+H7)</f>
        <v>20</v>
      </c>
      <c r="K7" s="4">
        <f>F7+G7+J7</f>
        <v>192</v>
      </c>
      <c r="L7" s="5" t="s">
        <v>24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3">
      <c r="A8" s="1">
        <v>8</v>
      </c>
      <c r="B8" s="1">
        <v>201621497</v>
      </c>
      <c r="C8" s="1" t="s">
        <v>11</v>
      </c>
      <c r="D8" s="1" t="s">
        <v>12</v>
      </c>
      <c r="E8" s="1" t="s">
        <v>7</v>
      </c>
      <c r="F8" s="2">
        <v>34</v>
      </c>
      <c r="G8" s="2">
        <v>35.5</v>
      </c>
      <c r="H8" s="2"/>
      <c r="I8" s="2"/>
      <c r="J8" s="2">
        <f>IF(I8+H8 &gt;20, 20,I8+H8)</f>
        <v>0</v>
      </c>
      <c r="K8" s="4">
        <f>F8+G8+J8</f>
        <v>69.5</v>
      </c>
      <c r="L8" s="5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3">
      <c r="A9" s="1">
        <v>10</v>
      </c>
      <c r="B9" s="1">
        <v>201621478</v>
      </c>
      <c r="C9" s="1" t="s">
        <v>11</v>
      </c>
      <c r="D9" s="1" t="s">
        <v>12</v>
      </c>
      <c r="E9" s="1" t="s">
        <v>7</v>
      </c>
      <c r="F9" s="2">
        <v>67</v>
      </c>
      <c r="G9" s="2">
        <v>66.5</v>
      </c>
      <c r="H9" s="2"/>
      <c r="I9" s="2"/>
      <c r="J9" s="2">
        <f>IF(I9+H9 &gt;20, 20,I9+H9)</f>
        <v>0</v>
      </c>
      <c r="K9" s="4">
        <f>F9+G9+J9</f>
        <v>133.5</v>
      </c>
      <c r="L9" s="5" t="s">
        <v>25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3">
      <c r="A10" s="1">
        <v>9</v>
      </c>
      <c r="B10" s="1">
        <v>201621476</v>
      </c>
      <c r="C10" s="1" t="s">
        <v>11</v>
      </c>
      <c r="D10" s="1" t="s">
        <v>12</v>
      </c>
      <c r="E10" s="1" t="s">
        <v>7</v>
      </c>
      <c r="F10" s="2">
        <v>63.5</v>
      </c>
      <c r="G10" s="2">
        <v>94</v>
      </c>
      <c r="H10" s="2"/>
      <c r="I10" s="2"/>
      <c r="J10" s="2">
        <f>IF(I10+H10 &gt;20, 20,I10+H10)</f>
        <v>0</v>
      </c>
      <c r="K10" s="4">
        <f>F10+G10+J10</f>
        <v>157.5</v>
      </c>
      <c r="L10" s="5" t="s">
        <v>25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3">
      <c r="A11" s="1">
        <v>23</v>
      </c>
      <c r="B11" s="1">
        <v>201621503</v>
      </c>
      <c r="C11" s="1" t="s">
        <v>11</v>
      </c>
      <c r="D11" s="1" t="s">
        <v>12</v>
      </c>
      <c r="E11" s="1" t="s">
        <v>7</v>
      </c>
      <c r="F11" s="2">
        <v>61.5</v>
      </c>
      <c r="G11" s="2">
        <v>45</v>
      </c>
      <c r="H11" s="2"/>
      <c r="I11" s="2"/>
      <c r="J11" s="2">
        <f>IF(I11+H11 &gt;20, 20,I11+H11)</f>
        <v>0</v>
      </c>
      <c r="K11" s="4">
        <f>F11+G11+J11</f>
        <v>106.5</v>
      </c>
      <c r="L11" s="5" t="s">
        <v>21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>
        <v>7</v>
      </c>
      <c r="B12" s="1">
        <v>201621506</v>
      </c>
      <c r="C12" s="1" t="s">
        <v>11</v>
      </c>
      <c r="D12" s="1" t="s">
        <v>12</v>
      </c>
      <c r="E12" s="1" t="s">
        <v>7</v>
      </c>
      <c r="F12" s="2">
        <v>34</v>
      </c>
      <c r="G12" s="2">
        <v>55.5</v>
      </c>
      <c r="H12" s="2"/>
      <c r="I12" s="2"/>
      <c r="J12" s="2">
        <f>IF(I12+H12 &gt;20, 20,I12+H12)</f>
        <v>0</v>
      </c>
      <c r="K12" s="4">
        <f>F12+G12+J12</f>
        <v>89.5</v>
      </c>
      <c r="L12" s="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3">
      <c r="A13" s="1">
        <v>28</v>
      </c>
      <c r="B13" s="1">
        <v>201621483</v>
      </c>
      <c r="C13" s="1" t="s">
        <v>15</v>
      </c>
      <c r="D13" s="1" t="s">
        <v>12</v>
      </c>
      <c r="E13" s="1" t="s">
        <v>7</v>
      </c>
      <c r="F13" s="2">
        <v>92</v>
      </c>
      <c r="G13" s="2">
        <v>100</v>
      </c>
      <c r="H13" s="2"/>
      <c r="I13" s="2"/>
      <c r="J13" s="2">
        <f>IF(I13+H13 &gt;20, 20,I13+H13)</f>
        <v>0</v>
      </c>
      <c r="K13" s="4">
        <f>F13+G13+J13</f>
        <v>192</v>
      </c>
      <c r="L13" s="5" t="s">
        <v>24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A14" s="1">
        <v>22</v>
      </c>
      <c r="B14" s="1">
        <v>201621482</v>
      </c>
      <c r="C14" s="1" t="s">
        <v>11</v>
      </c>
      <c r="D14" s="1" t="s">
        <v>12</v>
      </c>
      <c r="E14" s="1" t="s">
        <v>7</v>
      </c>
      <c r="F14" s="2"/>
      <c r="G14" s="2"/>
      <c r="H14" s="2"/>
      <c r="I14" s="2"/>
      <c r="J14" s="2">
        <f>IF(I14+H14 &gt;20, 20,I14+H14)</f>
        <v>0</v>
      </c>
      <c r="K14" s="4">
        <f>F14+G14+J14</f>
        <v>0</v>
      </c>
      <c r="L14" s="5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1">
        <v>25</v>
      </c>
      <c r="B15" s="1">
        <v>201621486</v>
      </c>
      <c r="C15" s="1" t="s">
        <v>11</v>
      </c>
      <c r="D15" s="1" t="s">
        <v>12</v>
      </c>
      <c r="E15" s="1" t="s">
        <v>7</v>
      </c>
      <c r="F15" s="2">
        <v>45.5</v>
      </c>
      <c r="G15" s="2">
        <v>43</v>
      </c>
      <c r="H15" s="2"/>
      <c r="I15" s="2"/>
      <c r="J15" s="2">
        <f>IF(I15+H15 &gt;20, 20,I15+H15)</f>
        <v>0</v>
      </c>
      <c r="K15" s="4">
        <f>F15+G15+J15</f>
        <v>88.5</v>
      </c>
      <c r="L15" s="5" t="s">
        <v>22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1">
        <v>19</v>
      </c>
      <c r="B16" s="1">
        <v>201621496</v>
      </c>
      <c r="C16" s="1" t="s">
        <v>11</v>
      </c>
      <c r="D16" s="1" t="s">
        <v>12</v>
      </c>
      <c r="E16" s="1" t="s">
        <v>7</v>
      </c>
      <c r="F16" s="2">
        <v>3</v>
      </c>
      <c r="G16" s="2">
        <v>36.5</v>
      </c>
      <c r="H16" s="2"/>
      <c r="I16" s="2"/>
      <c r="J16" s="2">
        <f>IF(I16+H16 &gt;20, 20,I16+H16)</f>
        <v>0</v>
      </c>
      <c r="K16" s="4">
        <f>F16+G16+J16</f>
        <v>39.5</v>
      </c>
      <c r="L16" s="5" t="s">
        <v>22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1">
        <v>32</v>
      </c>
      <c r="B17" s="1">
        <v>201621474</v>
      </c>
      <c r="C17" s="1" t="s">
        <v>11</v>
      </c>
      <c r="D17" s="1" t="s">
        <v>12</v>
      </c>
      <c r="E17" s="1" t="s">
        <v>7</v>
      </c>
      <c r="F17" s="2">
        <v>77</v>
      </c>
      <c r="G17" s="2">
        <v>85.5</v>
      </c>
      <c r="H17" s="2"/>
      <c r="I17" s="2"/>
      <c r="J17" s="2">
        <f>IF(I17+H17 &gt;20, 20,I17+H17)</f>
        <v>0</v>
      </c>
      <c r="K17" s="4">
        <f>F17+G17+J17</f>
        <v>162.5</v>
      </c>
      <c r="L17" s="5" t="s">
        <v>20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1">
        <v>29</v>
      </c>
      <c r="B18" s="1">
        <v>201621498</v>
      </c>
      <c r="C18" s="1" t="s">
        <v>11</v>
      </c>
      <c r="D18" s="1" t="s">
        <v>12</v>
      </c>
      <c r="E18" s="1" t="s">
        <v>7</v>
      </c>
      <c r="F18" s="2">
        <v>47.5</v>
      </c>
      <c r="G18" s="2">
        <v>82.5</v>
      </c>
      <c r="H18" s="2"/>
      <c r="I18" s="2"/>
      <c r="J18" s="2">
        <f>IF(I18+H18 &gt;20, 20,I18+H18)</f>
        <v>0</v>
      </c>
      <c r="K18" s="4">
        <f>F18+G18+J18</f>
        <v>130</v>
      </c>
      <c r="L18" s="5" t="s">
        <v>25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1">
        <v>36</v>
      </c>
      <c r="B19" s="1">
        <v>201621481</v>
      </c>
      <c r="C19" s="1" t="s">
        <v>11</v>
      </c>
      <c r="D19" s="1" t="s">
        <v>12</v>
      </c>
      <c r="E19" s="1" t="s">
        <v>7</v>
      </c>
      <c r="F19" s="2">
        <v>96.5</v>
      </c>
      <c r="G19" s="2">
        <v>95.5</v>
      </c>
      <c r="H19" s="2"/>
      <c r="I19" s="2"/>
      <c r="J19" s="2">
        <f>IF(I19+H19 &gt;20, 20,I19+H19)</f>
        <v>0</v>
      </c>
      <c r="K19" s="4">
        <f>F19+G19+J19</f>
        <v>192</v>
      </c>
      <c r="L19" s="5" t="s">
        <v>24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1">
        <v>31</v>
      </c>
      <c r="B20" s="1">
        <v>201621477</v>
      </c>
      <c r="C20" s="1" t="s">
        <v>11</v>
      </c>
      <c r="D20" s="1" t="s">
        <v>12</v>
      </c>
      <c r="E20" s="1" t="s">
        <v>7</v>
      </c>
      <c r="F20" s="2">
        <v>64</v>
      </c>
      <c r="G20" s="2">
        <v>82.5</v>
      </c>
      <c r="H20" s="2"/>
      <c r="I20" s="2">
        <v>15</v>
      </c>
      <c r="J20" s="2">
        <f>IF(I20+H20 &gt;20, 20,I20+H20)</f>
        <v>15</v>
      </c>
      <c r="K20" s="4">
        <f>F20+G20+J20</f>
        <v>161.5</v>
      </c>
      <c r="L20" s="5" t="s">
        <v>20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1">
        <v>39</v>
      </c>
      <c r="B21" s="1">
        <v>201321624</v>
      </c>
      <c r="C21" s="1" t="s">
        <v>13</v>
      </c>
      <c r="D21" s="1" t="s">
        <v>6</v>
      </c>
      <c r="E21" s="1" t="s">
        <v>7</v>
      </c>
      <c r="F21" s="2">
        <v>95</v>
      </c>
      <c r="G21" s="2"/>
      <c r="H21" s="2"/>
      <c r="I21" s="2"/>
      <c r="J21" s="2">
        <f>IF(I21+H21 &gt;20, 20,I21+H21)</f>
        <v>0</v>
      </c>
      <c r="K21" s="4">
        <f>F21+G21+J21</f>
        <v>95</v>
      </c>
      <c r="L21" s="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1">
        <v>30</v>
      </c>
      <c r="B22" s="1">
        <v>201621473</v>
      </c>
      <c r="C22" s="1" t="s">
        <v>11</v>
      </c>
      <c r="D22" s="1" t="s">
        <v>12</v>
      </c>
      <c r="E22" s="1" t="s">
        <v>7</v>
      </c>
      <c r="F22" s="2">
        <v>84.5</v>
      </c>
      <c r="G22" s="2">
        <v>50.5</v>
      </c>
      <c r="H22" s="2"/>
      <c r="I22" s="2"/>
      <c r="J22" s="2">
        <f>IF(I22+H22 &gt;20, 20,I22+H22)</f>
        <v>0</v>
      </c>
      <c r="K22" s="4">
        <f>F22+G22+J22</f>
        <v>135</v>
      </c>
      <c r="L22" s="5" t="s">
        <v>25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1">
        <v>14</v>
      </c>
      <c r="B23" s="1">
        <v>201621494</v>
      </c>
      <c r="C23" s="1" t="s">
        <v>11</v>
      </c>
      <c r="D23" s="1" t="s">
        <v>12</v>
      </c>
      <c r="E23" s="1" t="s">
        <v>7</v>
      </c>
      <c r="F23" s="2">
        <v>58.5</v>
      </c>
      <c r="G23" s="2">
        <v>46</v>
      </c>
      <c r="H23" s="2"/>
      <c r="I23" s="2"/>
      <c r="J23" s="2">
        <f>IF(I23+H23 &gt;20, 20,I23+H23)</f>
        <v>0</v>
      </c>
      <c r="K23" s="4">
        <f>F23+G23+J23</f>
        <v>104.5</v>
      </c>
      <c r="L23" s="5" t="s">
        <v>21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1">
        <v>1</v>
      </c>
      <c r="B24" s="1">
        <v>201421022</v>
      </c>
      <c r="C24" s="1" t="s">
        <v>5</v>
      </c>
      <c r="D24" s="1" t="s">
        <v>6</v>
      </c>
      <c r="E24" s="1" t="s">
        <v>7</v>
      </c>
      <c r="F24" s="2">
        <v>95</v>
      </c>
      <c r="G24" s="2">
        <v>73</v>
      </c>
      <c r="H24" s="2"/>
      <c r="I24" s="2"/>
      <c r="J24" s="2">
        <f>IF(I24+H24 &gt;20, 20,I24+H24)</f>
        <v>0</v>
      </c>
      <c r="K24" s="4">
        <f>F24+G24+J24</f>
        <v>168</v>
      </c>
      <c r="L24" s="5" t="s">
        <v>20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1">
        <v>4</v>
      </c>
      <c r="B25" s="1">
        <v>201121391</v>
      </c>
      <c r="C25" s="1" t="s">
        <v>10</v>
      </c>
      <c r="D25" s="1" t="s">
        <v>9</v>
      </c>
      <c r="E25" s="1" t="s">
        <v>7</v>
      </c>
      <c r="F25" s="2">
        <v>49.5</v>
      </c>
      <c r="G25" s="2">
        <v>42.5</v>
      </c>
      <c r="H25" s="2"/>
      <c r="I25" s="2">
        <v>18</v>
      </c>
      <c r="J25" s="2">
        <f>IF(I25+H25 &gt;20, 20,I25+H25)</f>
        <v>18</v>
      </c>
      <c r="K25" s="4">
        <f>F25+G25+J25</f>
        <v>110</v>
      </c>
      <c r="L25" s="5" t="s">
        <v>21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1">
        <v>6</v>
      </c>
      <c r="B26" s="1">
        <v>201621472</v>
      </c>
      <c r="C26" s="1" t="s">
        <v>11</v>
      </c>
      <c r="D26" s="1" t="s">
        <v>12</v>
      </c>
      <c r="E26" s="1" t="s">
        <v>7</v>
      </c>
      <c r="F26" s="2">
        <v>74</v>
      </c>
      <c r="G26" s="2">
        <v>55</v>
      </c>
      <c r="H26" s="2"/>
      <c r="I26" s="2"/>
      <c r="J26" s="2">
        <f>IF(I26+H26 &gt;20, 20,I26+H26)</f>
        <v>0</v>
      </c>
      <c r="K26" s="4">
        <f>F26+G26+J26</f>
        <v>129</v>
      </c>
      <c r="L26" s="5" t="s">
        <v>25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1">
        <v>38</v>
      </c>
      <c r="B27" s="1">
        <v>201621471</v>
      </c>
      <c r="C27" s="1" t="s">
        <v>11</v>
      </c>
      <c r="D27" s="1" t="s">
        <v>12</v>
      </c>
      <c r="E27" s="1" t="s">
        <v>7</v>
      </c>
      <c r="F27" s="2">
        <v>57</v>
      </c>
      <c r="G27" s="2">
        <v>67.5</v>
      </c>
      <c r="H27" s="2"/>
      <c r="I27" s="2"/>
      <c r="J27" s="2">
        <f>IF(I27+H27 &gt;20, 20,I27+H27)</f>
        <v>0</v>
      </c>
      <c r="K27" s="4">
        <f>F27+G27+J27</f>
        <v>124.5</v>
      </c>
      <c r="L27" s="5" t="s">
        <v>21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1">
        <v>33</v>
      </c>
      <c r="B28" s="1">
        <v>201621487</v>
      </c>
      <c r="C28" s="1" t="s">
        <v>11</v>
      </c>
      <c r="D28" s="1" t="s">
        <v>12</v>
      </c>
      <c r="E28" s="1" t="s">
        <v>7</v>
      </c>
      <c r="F28" s="2">
        <v>92.5</v>
      </c>
      <c r="G28" s="2">
        <v>97.5</v>
      </c>
      <c r="H28" s="2">
        <v>5</v>
      </c>
      <c r="I28" s="2"/>
      <c r="J28" s="2">
        <f>IF(I28+H28 &gt;20, 20,I28+H28)</f>
        <v>5</v>
      </c>
      <c r="K28" s="4">
        <f>F28+G28+J28</f>
        <v>195</v>
      </c>
      <c r="L28" s="5" t="s">
        <v>24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1">
        <v>15</v>
      </c>
      <c r="B29" s="1">
        <v>201621491</v>
      </c>
      <c r="C29" s="1" t="s">
        <v>11</v>
      </c>
      <c r="D29" s="1" t="s">
        <v>12</v>
      </c>
      <c r="E29" s="1" t="s">
        <v>7</v>
      </c>
      <c r="F29" s="2">
        <v>90</v>
      </c>
      <c r="G29" s="2">
        <v>82.5</v>
      </c>
      <c r="H29" s="2"/>
      <c r="I29" s="2"/>
      <c r="J29" s="2">
        <f>IF(I29+H29 &gt;20, 20,I29+H29)</f>
        <v>0</v>
      </c>
      <c r="K29" s="4">
        <f>F29+G29+J29</f>
        <v>172.5</v>
      </c>
      <c r="L29" s="5" t="s">
        <v>20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1">
        <v>17</v>
      </c>
      <c r="B30" s="1">
        <v>201621499</v>
      </c>
      <c r="C30" s="1" t="s">
        <v>11</v>
      </c>
      <c r="D30" s="1" t="s">
        <v>12</v>
      </c>
      <c r="E30" s="1" t="s">
        <v>7</v>
      </c>
      <c r="F30" s="2">
        <v>62</v>
      </c>
      <c r="G30" s="2">
        <v>55</v>
      </c>
      <c r="H30" s="2"/>
      <c r="I30" s="2"/>
      <c r="J30" s="2">
        <f>IF(I30+H30 &gt;20, 20,I30+H30)</f>
        <v>0</v>
      </c>
      <c r="K30" s="4">
        <f>F30+G30+J30</f>
        <v>117</v>
      </c>
      <c r="L30" s="5" t="s">
        <v>21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1">
        <v>37</v>
      </c>
      <c r="B31" s="1">
        <v>201621500</v>
      </c>
      <c r="C31" s="1" t="s">
        <v>11</v>
      </c>
      <c r="D31" s="1" t="s">
        <v>12</v>
      </c>
      <c r="E31" s="1" t="s">
        <v>7</v>
      </c>
      <c r="F31" s="2"/>
      <c r="G31" s="2"/>
      <c r="H31" s="2"/>
      <c r="I31" s="2"/>
      <c r="J31" s="2">
        <f>IF(I31+H31 &gt;20, 20,I31+H31)</f>
        <v>0</v>
      </c>
      <c r="K31" s="4">
        <f>F31+G31+J31</f>
        <v>0</v>
      </c>
      <c r="L31" s="5" t="s">
        <v>23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1">
        <v>20</v>
      </c>
      <c r="B32" s="1">
        <v>201621469</v>
      </c>
      <c r="C32" s="1" t="s">
        <v>11</v>
      </c>
      <c r="D32" s="1" t="s">
        <v>12</v>
      </c>
      <c r="E32" s="1" t="s">
        <v>7</v>
      </c>
      <c r="F32" s="2">
        <v>88.5</v>
      </c>
      <c r="G32" s="2">
        <v>59.5</v>
      </c>
      <c r="H32" s="2"/>
      <c r="I32" s="2"/>
      <c r="J32" s="2">
        <f>IF(I32+H32 &gt;20, 20,I32+H32)</f>
        <v>0</v>
      </c>
      <c r="K32" s="4">
        <f>F32+G32+J32</f>
        <v>148</v>
      </c>
      <c r="L32" s="5" t="s">
        <v>25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1">
        <v>12</v>
      </c>
      <c r="B33" s="1">
        <v>201621475</v>
      </c>
      <c r="C33" s="1" t="s">
        <v>11</v>
      </c>
      <c r="D33" s="1" t="s">
        <v>12</v>
      </c>
      <c r="E33" s="1" t="s">
        <v>7</v>
      </c>
      <c r="F33" s="2">
        <v>68</v>
      </c>
      <c r="G33" s="2">
        <v>102</v>
      </c>
      <c r="H33" s="2"/>
      <c r="I33" s="2">
        <v>13</v>
      </c>
      <c r="J33" s="2">
        <f>IF(I33+H33 &gt;20, 20,I33+H33)</f>
        <v>13</v>
      </c>
      <c r="K33" s="4">
        <f>F33+G33+J33</f>
        <v>183</v>
      </c>
      <c r="L33" s="5" t="s">
        <v>20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1">
        <v>24</v>
      </c>
      <c r="B34" s="1">
        <v>201621489</v>
      </c>
      <c r="C34" s="1" t="s">
        <v>11</v>
      </c>
      <c r="D34" s="1" t="s">
        <v>12</v>
      </c>
      <c r="E34" s="1" t="s">
        <v>7</v>
      </c>
      <c r="F34" s="2">
        <v>47.5</v>
      </c>
      <c r="G34" s="2">
        <v>53.5</v>
      </c>
      <c r="H34" s="2"/>
      <c r="I34" s="2"/>
      <c r="J34" s="2">
        <f>IF(I34+H34 &gt;20, 20,I34+H34)</f>
        <v>0</v>
      </c>
      <c r="K34" s="4">
        <f>F34+G34+J34</f>
        <v>101</v>
      </c>
      <c r="L34" s="5" t="s">
        <v>21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1">
        <v>16</v>
      </c>
      <c r="B35" s="1">
        <v>201621492</v>
      </c>
      <c r="C35" s="1" t="s">
        <v>11</v>
      </c>
      <c r="D35" s="1" t="s">
        <v>12</v>
      </c>
      <c r="E35" s="1" t="s">
        <v>7</v>
      </c>
      <c r="F35" s="2">
        <v>35</v>
      </c>
      <c r="G35" s="2"/>
      <c r="H35" s="2"/>
      <c r="I35" s="2"/>
      <c r="J35" s="2">
        <f>IF(I35+H35 &gt;20, 20,I35+H35)</f>
        <v>0</v>
      </c>
      <c r="K35" s="4">
        <f>F35+G35+J35</f>
        <v>35</v>
      </c>
      <c r="L35" s="5" t="s">
        <v>23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1">
        <v>21</v>
      </c>
      <c r="B36" s="1">
        <v>201621493</v>
      </c>
      <c r="C36" s="1" t="s">
        <v>11</v>
      </c>
      <c r="D36" s="1" t="s">
        <v>12</v>
      </c>
      <c r="E36" s="1" t="s">
        <v>7</v>
      </c>
      <c r="F36" s="2">
        <v>17</v>
      </c>
      <c r="G36" s="2">
        <v>28.5</v>
      </c>
      <c r="H36" s="2"/>
      <c r="I36" s="2"/>
      <c r="J36" s="2">
        <f>IF(I36+H36 &gt;20, 20,I36+H36)</f>
        <v>0</v>
      </c>
      <c r="K36" s="4">
        <f>F36+G36+J36</f>
        <v>45.5</v>
      </c>
      <c r="L36" s="5" t="s">
        <v>22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1">
        <v>18</v>
      </c>
      <c r="B37" s="1">
        <v>201621479</v>
      </c>
      <c r="C37" s="1" t="s">
        <v>11</v>
      </c>
      <c r="D37" s="1" t="s">
        <v>12</v>
      </c>
      <c r="E37" s="1" t="s">
        <v>7</v>
      </c>
      <c r="F37" s="2"/>
      <c r="G37" s="2"/>
      <c r="H37" s="2"/>
      <c r="I37" s="2"/>
      <c r="J37" s="2">
        <f>IF(I37+H37 &gt;20, 20,I37+H37)</f>
        <v>0</v>
      </c>
      <c r="K37" s="4">
        <f>F37+G37+J37</f>
        <v>0</v>
      </c>
      <c r="L37" s="5" t="s">
        <v>23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1">
        <v>13</v>
      </c>
      <c r="B38" s="1">
        <v>201621484</v>
      </c>
      <c r="C38" s="1" t="s">
        <v>11</v>
      </c>
      <c r="D38" s="1" t="s">
        <v>12</v>
      </c>
      <c r="E38" s="1" t="s">
        <v>7</v>
      </c>
      <c r="F38" s="2">
        <v>103.5</v>
      </c>
      <c r="G38" s="2">
        <v>105.5</v>
      </c>
      <c r="H38" s="2">
        <v>20</v>
      </c>
      <c r="I38" s="2"/>
      <c r="J38" s="2">
        <f>IF(I38+H38 &gt;20, 20,I38+H38)</f>
        <v>20</v>
      </c>
      <c r="K38" s="4">
        <f>F38+G38+J38</f>
        <v>229</v>
      </c>
      <c r="L38" s="5" t="s">
        <v>24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1">
        <v>27</v>
      </c>
      <c r="B39" s="1">
        <v>201621505</v>
      </c>
      <c r="C39" s="1" t="s">
        <v>11</v>
      </c>
      <c r="D39" s="1" t="s">
        <v>12</v>
      </c>
      <c r="E39" s="1" t="s">
        <v>7</v>
      </c>
      <c r="F39" s="2">
        <v>59.5</v>
      </c>
      <c r="G39" s="2">
        <v>57</v>
      </c>
      <c r="H39" s="2"/>
      <c r="I39" s="2"/>
      <c r="J39" s="2">
        <f>IF(I39+H39 &gt;20, 20,I39+H39)</f>
        <v>0</v>
      </c>
      <c r="K39" s="4">
        <f>F39+G39+J39</f>
        <v>116.5</v>
      </c>
      <c r="L39" s="5" t="s">
        <v>21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1">
        <v>26</v>
      </c>
      <c r="B40" s="1">
        <v>201621508</v>
      </c>
      <c r="C40" s="1" t="s">
        <v>11</v>
      </c>
      <c r="D40" s="1" t="s">
        <v>12</v>
      </c>
      <c r="E40" s="1" t="s">
        <v>7</v>
      </c>
      <c r="F40" s="2">
        <v>115</v>
      </c>
      <c r="G40" s="2">
        <v>109.5</v>
      </c>
      <c r="H40" s="2"/>
      <c r="I40" s="2">
        <v>20</v>
      </c>
      <c r="J40" s="2">
        <f>IF(I40+H40 &gt;20, 20,I40+H40)</f>
        <v>20</v>
      </c>
      <c r="K40" s="4">
        <f>F40+G40+J40</f>
        <v>244.5</v>
      </c>
      <c r="L40" s="5" t="s">
        <v>24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1">
        <v>5</v>
      </c>
      <c r="B41" s="1">
        <v>201621495</v>
      </c>
      <c r="C41" s="1" t="s">
        <v>11</v>
      </c>
      <c r="D41" s="1" t="s">
        <v>12</v>
      </c>
      <c r="E41" s="1" t="s">
        <v>7</v>
      </c>
      <c r="F41" s="2">
        <v>38.5</v>
      </c>
      <c r="G41" s="2">
        <v>36.5</v>
      </c>
      <c r="H41" s="2"/>
      <c r="I41" s="2"/>
      <c r="J41" s="2">
        <f>IF(I41+H41 &gt;20, 20,I41+H41)</f>
        <v>0</v>
      </c>
      <c r="K41" s="4">
        <f>F41+G41+J41</f>
        <v>75</v>
      </c>
      <c r="L41" s="5" t="s">
        <v>22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1">
        <v>2</v>
      </c>
      <c r="B42" s="1">
        <v>201421021</v>
      </c>
      <c r="C42" s="1" t="s">
        <v>5</v>
      </c>
      <c r="D42" s="1" t="s">
        <v>6</v>
      </c>
      <c r="E42" s="1" t="s">
        <v>7</v>
      </c>
      <c r="F42" s="2">
        <v>75</v>
      </c>
      <c r="G42" s="2">
        <v>80</v>
      </c>
      <c r="H42" s="2"/>
      <c r="I42" s="2"/>
      <c r="J42" s="2">
        <f>IF(I42+H42 &gt;20, 20,I42+H42)</f>
        <v>0</v>
      </c>
      <c r="K42" s="4">
        <f>F42+G42+J42</f>
        <v>155</v>
      </c>
      <c r="L42" s="5" t="s">
        <v>25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F43">
        <f>AVERAGE(F2:F42)</f>
        <v>64.934210526315795</v>
      </c>
      <c r="G43">
        <f>AVERAGE(G2:G42)</f>
        <v>67.028571428571425</v>
      </c>
      <c r="K43">
        <f>AVERAGE(K2:K42)</f>
        <v>120.47560975609755</v>
      </c>
    </row>
    <row r="44" spans="1:26" x14ac:dyDescent="0.3">
      <c r="F44">
        <f>STDEV(F2:F42)</f>
        <v>25.162222609642086</v>
      </c>
      <c r="G44">
        <f>STDEV(G2:G42)</f>
        <v>23.355923438474129</v>
      </c>
      <c r="K44">
        <f>STDEV(K2:K42)</f>
        <v>60.621773235726963</v>
      </c>
    </row>
  </sheetData>
  <autoFilter ref="A1:L44"/>
  <sortState ref="A2:L42">
    <sortCondition descending="1" ref="K2:K42"/>
  </sortState>
  <phoneticPr fontId="18" type="noConversion"/>
  <pageMargins left="0.75" right="0.75" top="1" bottom="1" header="0.5" footer="0.5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mail_list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suduk</dc:creator>
  <cp:lastModifiedBy>suduk</cp:lastModifiedBy>
  <dcterms:created xsi:type="dcterms:W3CDTF">2016-04-18T09:35:58Z</dcterms:created>
  <dcterms:modified xsi:type="dcterms:W3CDTF">2016-06-23T10:43:19Z</dcterms:modified>
</cp:coreProperties>
</file>